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pelková Lenka\VZ_Stavební úpravy VN101 od 2 po 41\02_Zadavaci_dokumentace\"/>
    </mc:Choice>
  </mc:AlternateContent>
  <xr:revisionPtr revIDLastSave="0" documentId="13_ncr:1_{A45B39FD-64ED-46AD-96D1-83FBDD9EA2D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1" i="1" l="1"/>
  <c r="J21" i="1" s="1"/>
  <c r="H23" i="1" l="1"/>
  <c r="J23" i="1" s="1"/>
  <c r="H22" i="1"/>
  <c r="J22" i="1" s="1"/>
  <c r="H31" i="1" l="1"/>
  <c r="C32" i="1" s="1"/>
  <c r="H25" i="1"/>
  <c r="J25" i="1" s="1"/>
  <c r="H24" i="1"/>
  <c r="J24" i="1" s="1"/>
  <c r="H20" i="1"/>
  <c r="J20" i="1" s="1"/>
  <c r="J45" i="1" l="1"/>
  <c r="J33" i="1"/>
  <c r="J47" i="1" l="1"/>
</calcChain>
</file>

<file path=xl/sharedStrings.xml><?xml version="1.0" encoding="utf-8"?>
<sst xmlns="http://schemas.openxmlformats.org/spreadsheetml/2006/main" count="53" uniqueCount="52">
  <si>
    <t>NABÍDKOVÝ LIST</t>
  </si>
  <si>
    <t>Název stavby:</t>
  </si>
  <si>
    <t>Číslo stavby:</t>
  </si>
  <si>
    <t>Číslo jednací (POBJ) :</t>
  </si>
  <si>
    <t>Termín výstavby</t>
  </si>
  <si>
    <t>zahájení :</t>
  </si>
  <si>
    <t>dokončení do:</t>
  </si>
  <si>
    <t>obchodní jméno:</t>
  </si>
  <si>
    <t>sídlo firmy:</t>
  </si>
  <si>
    <t>Kontaktní osoba:</t>
  </si>
  <si>
    <t>Telefon:</t>
  </si>
  <si>
    <t>DIČ :</t>
  </si>
  <si>
    <t xml:space="preserve">b) Nabídková cena za stavbu </t>
  </si>
  <si>
    <t>Název</t>
  </si>
  <si>
    <t>Cena TOMS DES</t>
  </si>
  <si>
    <t>Nabídková cena</t>
  </si>
  <si>
    <t>Cena do objednávky</t>
  </si>
  <si>
    <t>PPN NN</t>
  </si>
  <si>
    <t xml:space="preserve"> --</t>
  </si>
  <si>
    <t>Výše uvedená cena zahrnuje zajištění kolaudace</t>
  </si>
  <si>
    <t>Požadováno provedení prací metodou PPN NN</t>
  </si>
  <si>
    <t>Odhadovaný počet PPN NN</t>
  </si>
  <si>
    <t>Odhadovaná částka k fakturaci. Bude vykázno dle skutečnosti.</t>
  </si>
  <si>
    <t>Vytyčení stávajících podzemních sítí</t>
  </si>
  <si>
    <t>Úhrady za zemědělské kultury</t>
  </si>
  <si>
    <t>Náh. maj. újmy vlastníkovi nebo nájemci</t>
  </si>
  <si>
    <t>Archeologický dozor</t>
  </si>
  <si>
    <t>Poplatky (správní)</t>
  </si>
  <si>
    <t>Poplatky za omezení silniční dopravy</t>
  </si>
  <si>
    <t>Poplatky za omezení železniční dopravy</t>
  </si>
  <si>
    <t>Dopr.značení projekt a umístění značek</t>
  </si>
  <si>
    <t>Neplánovaný výkon</t>
  </si>
  <si>
    <t>Ostatní náklady celkem</t>
  </si>
  <si>
    <t>Provozní soubory a stavební objekty</t>
  </si>
  <si>
    <t>Ne</t>
  </si>
  <si>
    <t>Nabízená sleva / přirážka [%]</t>
  </si>
  <si>
    <t>Vyplňuje zadavatel</t>
  </si>
  <si>
    <t>Stavební úpravy VN101 od 2 po 41</t>
  </si>
  <si>
    <t>Vedení 22kV - venkovní</t>
  </si>
  <si>
    <t>Vedení 22kV kabelové bod47-TS Cukrovar</t>
  </si>
  <si>
    <t>Vedení 22kV kabelové bod2-TS Cukrovar</t>
  </si>
  <si>
    <t>Trafostanice 22/0,4kV technologie OTS</t>
  </si>
  <si>
    <t>Optotrubka HDPE</t>
  </si>
  <si>
    <t>Optický kabel závěsný</t>
  </si>
  <si>
    <t>Přehled ostatních nákladů stavby</t>
  </si>
  <si>
    <t>IČO:</t>
  </si>
  <si>
    <t>Vyplňuje účastník</t>
  </si>
  <si>
    <t>a) Identifikační údaje účastníka</t>
  </si>
  <si>
    <t>Účastník vyplní tuto cenu do Krycího listu bez DPH</t>
  </si>
  <si>
    <t>Cena celkem</t>
  </si>
  <si>
    <t>Pozn.: Stejná hodnota jako v příloze 01_Priloha_4b_Rekapitulace - xls</t>
  </si>
  <si>
    <t>Provozní soubory a stavební objekty (PS/SO) včetně soutěžených GN 
(GEO práce, Dokumentace pro TE, Výchozí revize, … Detail sestavy xls)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</si>
</sst>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0" xfId="0" applyNumberFormat="1" applyFont="1" applyFill="1"/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3" fontId="1" fillId="2" borderId="5" xfId="0" applyNumberFormat="1" applyFont="1" applyFill="1" applyBorder="1"/>
    <xf numFmtId="0" fontId="1" fillId="0" borderId="6" xfId="0" applyFont="1" applyBorder="1"/>
    <xf numFmtId="3" fontId="1" fillId="0" borderId="4" xfId="0" applyNumberFormat="1" applyFont="1" applyBorder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0" fontId="1" fillId="0" borderId="3" xfId="0" applyFont="1" applyBorder="1"/>
    <xf numFmtId="3" fontId="1" fillId="2" borderId="3" xfId="0" applyNumberFormat="1" applyFont="1" applyFill="1" applyBorder="1"/>
    <xf numFmtId="3" fontId="1" fillId="3" borderId="3" xfId="0" applyNumberFormat="1" applyFont="1" applyFill="1" applyBorder="1"/>
    <xf numFmtId="0" fontId="4" fillId="3" borderId="3" xfId="0" applyFont="1" applyFill="1" applyBorder="1"/>
    <xf numFmtId="0" fontId="0" fillId="2" borderId="0" xfId="0" applyFill="1"/>
    <xf numFmtId="0" fontId="0" fillId="3" borderId="0" xfId="0" applyFill="1"/>
    <xf numFmtId="0" fontId="0" fillId="0" borderId="0" xfId="0"/>
    <xf numFmtId="3" fontId="1" fillId="4" borderId="0" xfId="0" applyNumberFormat="1" applyFont="1" applyFill="1"/>
    <xf numFmtId="14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1" fillId="0" borderId="0" xfId="0" applyFont="1" applyAlignment="1">
      <alignment horizontal="left" wrapText="1"/>
    </xf>
    <xf numFmtId="0" fontId="4" fillId="3" borderId="5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4" fillId="2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2" borderId="2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tabSelected="1" zoomScale="90" zoomScaleNormal="90" workbookViewId="0">
      <selection activeCell="P23" sqref="P23"/>
    </sheetView>
  </sheetViews>
  <sheetFormatPr defaultRowHeight="15" x14ac:dyDescent="0.25"/>
  <cols>
    <col min="1" max="1" width="3.85546875" customWidth="1"/>
    <col min="2" max="2" width="14.28515625" customWidth="1"/>
    <col min="6" max="6" width="10.85546875" customWidth="1"/>
    <col min="7" max="7" width="4.42578125" customWidth="1"/>
    <col min="8" max="8" width="10.85546875" customWidth="1"/>
    <col min="9" max="9" width="4.28515625" customWidth="1"/>
    <col min="10" max="10" width="11.42578125" customWidth="1"/>
  </cols>
  <sheetData>
    <row r="1" spans="1:14" ht="18" x14ac:dyDescent="0.2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spans="1:14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5.75" x14ac:dyDescent="0.25">
      <c r="A3" s="42" t="s">
        <v>1</v>
      </c>
      <c r="B3" s="42"/>
      <c r="C3" s="32">
        <v>1040014413</v>
      </c>
      <c r="D3" s="32"/>
      <c r="E3" s="32"/>
      <c r="F3" s="32"/>
      <c r="G3" s="32"/>
      <c r="H3" s="32"/>
      <c r="I3" s="32"/>
      <c r="J3" s="32"/>
      <c r="M3" s="27"/>
      <c r="N3" s="29" t="s">
        <v>36</v>
      </c>
    </row>
    <row r="4" spans="1:14" ht="15.75" x14ac:dyDescent="0.25">
      <c r="A4" s="43" t="s">
        <v>2</v>
      </c>
      <c r="B4" s="43"/>
      <c r="C4" s="44" t="s">
        <v>37</v>
      </c>
      <c r="D4" s="44"/>
      <c r="E4" s="44"/>
      <c r="F4" s="44"/>
      <c r="G4" s="44"/>
      <c r="H4" s="44"/>
      <c r="I4" s="44"/>
      <c r="J4" s="44"/>
      <c r="M4" s="28"/>
      <c r="N4" s="29" t="s">
        <v>46</v>
      </c>
    </row>
    <row r="5" spans="1:14" ht="15.75" x14ac:dyDescent="0.25">
      <c r="A5" s="42" t="s">
        <v>3</v>
      </c>
      <c r="B5" s="42"/>
      <c r="C5" s="42"/>
      <c r="D5" s="40">
        <v>11411111</v>
      </c>
      <c r="E5" s="40"/>
      <c r="F5" s="40"/>
      <c r="G5" s="40"/>
      <c r="H5" s="40"/>
      <c r="I5" s="40"/>
      <c r="J5" s="40"/>
    </row>
    <row r="6" spans="1:14" ht="15.75" x14ac:dyDescent="0.25">
      <c r="A6" s="11" t="s">
        <v>4</v>
      </c>
      <c r="B6" s="10"/>
      <c r="C6" s="10"/>
      <c r="D6" s="10" t="s">
        <v>5</v>
      </c>
      <c r="E6" s="31">
        <v>44331</v>
      </c>
      <c r="F6" s="32"/>
      <c r="G6" s="10" t="s">
        <v>6</v>
      </c>
      <c r="H6" s="10"/>
      <c r="I6" s="31">
        <v>44500</v>
      </c>
      <c r="J6" s="32"/>
    </row>
    <row r="7" spans="1:14" ht="15.7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.75" x14ac:dyDescent="0.25">
      <c r="A8" s="9" t="s">
        <v>47</v>
      </c>
      <c r="B8" s="8"/>
      <c r="C8" s="8"/>
      <c r="D8" s="8"/>
      <c r="E8" s="8"/>
      <c r="F8" s="8"/>
      <c r="G8" s="8"/>
      <c r="H8" s="8"/>
      <c r="I8" s="8"/>
      <c r="J8" s="8"/>
    </row>
    <row r="9" spans="1:14" ht="15.75" x14ac:dyDescent="0.25">
      <c r="A9" s="38" t="s">
        <v>7</v>
      </c>
      <c r="B9" s="39"/>
      <c r="C9" s="34"/>
      <c r="D9" s="34"/>
      <c r="E9" s="34"/>
      <c r="F9" s="34"/>
      <c r="G9" s="34"/>
      <c r="H9" s="34"/>
      <c r="I9" s="34"/>
      <c r="J9" s="35"/>
    </row>
    <row r="10" spans="1:14" ht="15.75" x14ac:dyDescent="0.25">
      <c r="A10" s="38" t="s">
        <v>8</v>
      </c>
      <c r="B10" s="39"/>
      <c r="C10" s="34"/>
      <c r="D10" s="34"/>
      <c r="E10" s="34"/>
      <c r="F10" s="34"/>
      <c r="G10" s="34"/>
      <c r="H10" s="34"/>
      <c r="I10" s="34"/>
      <c r="J10" s="35"/>
    </row>
    <row r="11" spans="1:14" ht="15.75" x14ac:dyDescent="0.25">
      <c r="A11" s="38" t="s">
        <v>45</v>
      </c>
      <c r="B11" s="39"/>
      <c r="C11" s="34"/>
      <c r="D11" s="34"/>
      <c r="E11" s="34"/>
      <c r="F11" s="26" t="s">
        <v>11</v>
      </c>
      <c r="G11" s="34"/>
      <c r="H11" s="34"/>
      <c r="I11" s="34"/>
      <c r="J11" s="35"/>
    </row>
    <row r="12" spans="1:14" ht="15.75" x14ac:dyDescent="0.25">
      <c r="A12" s="38" t="s">
        <v>9</v>
      </c>
      <c r="B12" s="39"/>
      <c r="C12" s="34"/>
      <c r="D12" s="34"/>
      <c r="E12" s="34"/>
      <c r="F12" s="34"/>
      <c r="G12" s="34"/>
      <c r="H12" s="34"/>
      <c r="I12" s="34"/>
      <c r="J12" s="35"/>
    </row>
    <row r="13" spans="1:14" ht="15.75" x14ac:dyDescent="0.25">
      <c r="A13" s="38" t="s">
        <v>10</v>
      </c>
      <c r="B13" s="39"/>
      <c r="C13" s="34"/>
      <c r="D13" s="34"/>
      <c r="E13" s="34"/>
      <c r="F13" s="34"/>
      <c r="G13" s="34"/>
      <c r="H13" s="34"/>
      <c r="I13" s="34"/>
      <c r="J13" s="35"/>
    </row>
    <row r="14" spans="1:1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4" x14ac:dyDescent="0.25">
      <c r="A15" s="3" t="s">
        <v>35</v>
      </c>
      <c r="B15" s="3"/>
      <c r="C15" s="3"/>
      <c r="D15" s="36"/>
      <c r="E15" s="37"/>
      <c r="F15" s="3" t="s">
        <v>50</v>
      </c>
      <c r="G15" s="3"/>
      <c r="H15" s="3"/>
      <c r="I15" s="3"/>
      <c r="J15" s="3"/>
    </row>
    <row r="16" spans="1:1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1" x14ac:dyDescent="0.25">
      <c r="A17" s="12" t="s">
        <v>12</v>
      </c>
      <c r="B17" s="3"/>
      <c r="C17" s="3"/>
      <c r="D17" s="3"/>
      <c r="E17" s="3"/>
      <c r="F17" s="3"/>
      <c r="G17" s="3"/>
      <c r="H17" s="3"/>
      <c r="I17" s="3"/>
      <c r="J17" s="3"/>
    </row>
    <row r="18" spans="1:11" ht="30" customHeight="1" x14ac:dyDescent="0.25">
      <c r="A18" s="33" t="s">
        <v>51</v>
      </c>
      <c r="B18" s="33"/>
      <c r="C18" s="33"/>
      <c r="D18" s="33"/>
      <c r="E18" s="33"/>
      <c r="F18" s="33"/>
      <c r="G18" s="33"/>
      <c r="H18" s="33"/>
      <c r="I18" s="33"/>
      <c r="J18" s="33"/>
    </row>
    <row r="19" spans="1:11" s="2" customFormat="1" ht="43.5" x14ac:dyDescent="0.25">
      <c r="A19" s="5"/>
      <c r="B19" s="13" t="s">
        <v>13</v>
      </c>
      <c r="C19" s="14"/>
      <c r="D19" s="14"/>
      <c r="E19" s="15"/>
      <c r="F19" s="14" t="s">
        <v>14</v>
      </c>
      <c r="G19" s="14"/>
      <c r="H19" s="13" t="s">
        <v>15</v>
      </c>
      <c r="I19" s="14"/>
      <c r="J19" s="21" t="s">
        <v>16</v>
      </c>
    </row>
    <row r="20" spans="1:11" x14ac:dyDescent="0.25">
      <c r="A20" s="3"/>
      <c r="B20" s="16" t="s">
        <v>38</v>
      </c>
      <c r="C20" s="17"/>
      <c r="D20" s="17"/>
      <c r="E20" s="19"/>
      <c r="F20" s="18">
        <v>2266436.98</v>
      </c>
      <c r="G20" s="17"/>
      <c r="H20" s="20">
        <f>F20*(D$15/100+1)</f>
        <v>2266436.98</v>
      </c>
      <c r="I20" s="17"/>
      <c r="J20" s="22">
        <f>H20</f>
        <v>2266436.98</v>
      </c>
    </row>
    <row r="21" spans="1:11" s="29" customFormat="1" x14ac:dyDescent="0.25">
      <c r="A21" s="3"/>
      <c r="B21" s="16" t="s">
        <v>39</v>
      </c>
      <c r="C21" s="17"/>
      <c r="D21" s="17"/>
      <c r="E21" s="19"/>
      <c r="F21" s="18">
        <v>1370864.75</v>
      </c>
      <c r="G21" s="17"/>
      <c r="H21" s="20">
        <f>F21*(D$15/100+1)</f>
        <v>1370864.75</v>
      </c>
      <c r="I21" s="17"/>
      <c r="J21" s="22">
        <f t="shared" ref="J21" si="0">H21</f>
        <v>1370864.75</v>
      </c>
    </row>
    <row r="22" spans="1:11" x14ac:dyDescent="0.25">
      <c r="A22" s="3"/>
      <c r="B22" s="16" t="s">
        <v>40</v>
      </c>
      <c r="C22" s="17"/>
      <c r="D22" s="17"/>
      <c r="E22" s="19"/>
      <c r="F22" s="18">
        <v>1283671.6599999999</v>
      </c>
      <c r="G22" s="17"/>
      <c r="H22" s="20">
        <f>F22*(D$15/100+1)</f>
        <v>1283671.6599999999</v>
      </c>
      <c r="I22" s="17"/>
      <c r="J22" s="22">
        <f t="shared" ref="J22:J25" si="1">H22</f>
        <v>1283671.6599999999</v>
      </c>
    </row>
    <row r="23" spans="1:11" x14ac:dyDescent="0.25">
      <c r="A23" s="3"/>
      <c r="B23" s="16" t="s">
        <v>41</v>
      </c>
      <c r="C23" s="17"/>
      <c r="D23" s="17"/>
      <c r="E23" s="19"/>
      <c r="F23" s="18">
        <v>112289.17</v>
      </c>
      <c r="G23" s="17"/>
      <c r="H23" s="20">
        <f t="shared" ref="H23:H31" si="2">F23*(D$15/100+1)</f>
        <v>112289.17</v>
      </c>
      <c r="I23" s="17"/>
      <c r="J23" s="22">
        <f t="shared" si="1"/>
        <v>112289.17</v>
      </c>
    </row>
    <row r="24" spans="1:11" x14ac:dyDescent="0.25">
      <c r="A24" s="3"/>
      <c r="B24" s="16" t="s">
        <v>42</v>
      </c>
      <c r="C24" s="17"/>
      <c r="D24" s="17"/>
      <c r="E24" s="19"/>
      <c r="F24" s="18">
        <v>182907.94</v>
      </c>
      <c r="G24" s="17"/>
      <c r="H24" s="20">
        <f t="shared" si="2"/>
        <v>182907.94</v>
      </c>
      <c r="I24" s="17"/>
      <c r="J24" s="22">
        <f t="shared" si="1"/>
        <v>182907.94</v>
      </c>
    </row>
    <row r="25" spans="1:11" x14ac:dyDescent="0.25">
      <c r="A25" s="3"/>
      <c r="B25" s="16" t="s">
        <v>43</v>
      </c>
      <c r="C25" s="17"/>
      <c r="D25" s="17"/>
      <c r="E25" s="19"/>
      <c r="F25" s="18">
        <v>1122333.8899999999</v>
      </c>
      <c r="G25" s="17"/>
      <c r="H25" s="20">
        <f t="shared" si="2"/>
        <v>1122333.8899999999</v>
      </c>
      <c r="I25" s="17"/>
      <c r="J25" s="22">
        <f t="shared" si="1"/>
        <v>1122333.8899999999</v>
      </c>
    </row>
    <row r="26" spans="1:11" x14ac:dyDescent="0.25">
      <c r="A26" s="3"/>
      <c r="B26" s="3"/>
      <c r="C26" s="3"/>
      <c r="D26" s="3"/>
      <c r="E26" s="3"/>
      <c r="F26" s="3"/>
      <c r="G26" s="3"/>
      <c r="H26" s="6"/>
      <c r="I26" s="3"/>
      <c r="J26" s="3"/>
    </row>
    <row r="27" spans="1:11" x14ac:dyDescent="0.25">
      <c r="A27" s="3"/>
      <c r="B27" s="3" t="s">
        <v>19</v>
      </c>
      <c r="C27" s="3"/>
      <c r="D27" s="3"/>
      <c r="E27" s="3"/>
      <c r="F27" s="7"/>
      <c r="G27" s="3"/>
      <c r="H27" s="6"/>
      <c r="I27" s="3"/>
      <c r="J27" s="4" t="s">
        <v>34</v>
      </c>
    </row>
    <row r="28" spans="1:11" ht="9" customHeight="1" x14ac:dyDescent="0.25">
      <c r="A28" s="3"/>
      <c r="B28" s="3"/>
      <c r="C28" s="3"/>
      <c r="D28" s="3"/>
      <c r="E28" s="3"/>
      <c r="F28" s="7"/>
      <c r="G28" s="3"/>
      <c r="H28" s="6"/>
      <c r="I28" s="3"/>
      <c r="J28" s="3"/>
    </row>
    <row r="29" spans="1:11" x14ac:dyDescent="0.25">
      <c r="A29" s="3"/>
      <c r="B29" s="3" t="s">
        <v>20</v>
      </c>
      <c r="C29" s="3"/>
      <c r="D29" s="3"/>
      <c r="E29" s="3"/>
      <c r="F29" s="7"/>
      <c r="G29" s="3"/>
      <c r="H29" s="6"/>
      <c r="I29" s="3"/>
      <c r="J29" s="4" t="s">
        <v>34</v>
      </c>
    </row>
    <row r="30" spans="1:11" x14ac:dyDescent="0.25">
      <c r="A30" s="3"/>
      <c r="B30" s="3" t="s">
        <v>21</v>
      </c>
      <c r="C30" s="3"/>
      <c r="D30" s="3"/>
      <c r="E30" s="3"/>
      <c r="F30" s="25"/>
      <c r="G30" s="3"/>
      <c r="H30" s="6"/>
      <c r="I30" s="3"/>
      <c r="J30" s="3"/>
    </row>
    <row r="31" spans="1:11" x14ac:dyDescent="0.25">
      <c r="A31" s="3"/>
      <c r="B31" s="3" t="s">
        <v>17</v>
      </c>
      <c r="C31" s="3"/>
      <c r="D31" s="3"/>
      <c r="E31" s="3"/>
      <c r="F31" s="7">
        <v>1625</v>
      </c>
      <c r="G31" s="3"/>
      <c r="H31" s="6">
        <f t="shared" si="2"/>
        <v>1625</v>
      </c>
      <c r="I31" s="3"/>
      <c r="J31" s="3" t="s">
        <v>18</v>
      </c>
      <c r="K31" s="1"/>
    </row>
    <row r="32" spans="1:11" x14ac:dyDescent="0.25">
      <c r="A32" s="3"/>
      <c r="B32" s="3"/>
      <c r="C32" s="6">
        <f>H31*F30</f>
        <v>0</v>
      </c>
      <c r="D32" s="3" t="s">
        <v>22</v>
      </c>
      <c r="E32" s="3"/>
      <c r="F32" s="3"/>
      <c r="G32" s="3"/>
      <c r="H32" s="3"/>
      <c r="I32" s="3"/>
      <c r="J32" s="3"/>
    </row>
    <row r="33" spans="1:11" x14ac:dyDescent="0.25">
      <c r="A33" s="3" t="s">
        <v>33</v>
      </c>
      <c r="B33" s="3"/>
      <c r="C33" s="6"/>
      <c r="D33" s="3"/>
      <c r="E33" s="3"/>
      <c r="F33" s="3"/>
      <c r="G33" s="3"/>
      <c r="H33" s="3"/>
      <c r="I33" s="3"/>
      <c r="J33" s="6">
        <f>SUM(J20:J32)</f>
        <v>6338504.3899999997</v>
      </c>
    </row>
    <row r="34" spans="1:11" ht="12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1" x14ac:dyDescent="0.25">
      <c r="A35" s="3" t="s">
        <v>44</v>
      </c>
      <c r="B35" s="3"/>
      <c r="C35" s="3"/>
      <c r="D35" s="3"/>
      <c r="E35" s="3"/>
      <c r="F35" s="3"/>
      <c r="G35" s="3"/>
      <c r="H35" s="3"/>
      <c r="I35" s="3"/>
      <c r="J35" s="3"/>
    </row>
    <row r="36" spans="1:11" x14ac:dyDescent="0.25">
      <c r="A36" s="3"/>
      <c r="B36" s="23">
        <v>1101922</v>
      </c>
      <c r="C36" s="17" t="s">
        <v>23</v>
      </c>
      <c r="D36" s="17"/>
      <c r="E36" s="17"/>
      <c r="F36" s="17"/>
      <c r="G36" s="17"/>
      <c r="H36" s="17"/>
      <c r="I36" s="17"/>
      <c r="J36" s="24">
        <v>10000</v>
      </c>
    </row>
    <row r="37" spans="1:11" x14ac:dyDescent="0.25">
      <c r="A37" s="3"/>
      <c r="B37" s="23">
        <v>1101923</v>
      </c>
      <c r="C37" s="17" t="s">
        <v>24</v>
      </c>
      <c r="D37" s="17"/>
      <c r="E37" s="17"/>
      <c r="F37" s="17"/>
      <c r="G37" s="17"/>
      <c r="H37" s="17"/>
      <c r="I37" s="17"/>
      <c r="J37" s="24">
        <v>0</v>
      </c>
    </row>
    <row r="38" spans="1:11" x14ac:dyDescent="0.25">
      <c r="A38" s="3"/>
      <c r="B38" s="23">
        <v>1101924</v>
      </c>
      <c r="C38" s="17" t="s">
        <v>25</v>
      </c>
      <c r="D38" s="17"/>
      <c r="E38" s="17"/>
      <c r="F38" s="17"/>
      <c r="G38" s="17"/>
      <c r="H38" s="17"/>
      <c r="I38" s="17"/>
      <c r="J38" s="24">
        <v>0</v>
      </c>
    </row>
    <row r="39" spans="1:11" x14ac:dyDescent="0.25">
      <c r="A39" s="3"/>
      <c r="B39" s="23">
        <v>1101925</v>
      </c>
      <c r="C39" s="17" t="s">
        <v>26</v>
      </c>
      <c r="D39" s="17"/>
      <c r="E39" s="17"/>
      <c r="F39" s="17"/>
      <c r="G39" s="17"/>
      <c r="H39" s="17"/>
      <c r="I39" s="17"/>
      <c r="J39" s="24">
        <v>0</v>
      </c>
    </row>
    <row r="40" spans="1:11" x14ac:dyDescent="0.25">
      <c r="A40" s="3"/>
      <c r="B40" s="23">
        <v>1101926</v>
      </c>
      <c r="C40" s="17" t="s">
        <v>27</v>
      </c>
      <c r="D40" s="17"/>
      <c r="E40" s="17"/>
      <c r="F40" s="17"/>
      <c r="G40" s="17"/>
      <c r="H40" s="17"/>
      <c r="I40" s="17"/>
      <c r="J40" s="24">
        <v>0</v>
      </c>
    </row>
    <row r="41" spans="1:11" x14ac:dyDescent="0.25">
      <c r="A41" s="3"/>
      <c r="B41" s="23">
        <v>1101927</v>
      </c>
      <c r="C41" s="17" t="s">
        <v>28</v>
      </c>
      <c r="D41" s="17"/>
      <c r="E41" s="17"/>
      <c r="F41" s="17"/>
      <c r="G41" s="17"/>
      <c r="H41" s="17"/>
      <c r="I41" s="17"/>
      <c r="J41" s="24">
        <v>0</v>
      </c>
    </row>
    <row r="42" spans="1:11" x14ac:dyDescent="0.25">
      <c r="A42" s="3"/>
      <c r="B42" s="23">
        <v>1101928</v>
      </c>
      <c r="C42" s="17" t="s">
        <v>29</v>
      </c>
      <c r="D42" s="17"/>
      <c r="E42" s="17"/>
      <c r="F42" s="17"/>
      <c r="G42" s="17"/>
      <c r="H42" s="17"/>
      <c r="I42" s="17"/>
      <c r="J42" s="24">
        <v>0</v>
      </c>
    </row>
    <row r="43" spans="1:11" x14ac:dyDescent="0.25">
      <c r="A43" s="3"/>
      <c r="B43" s="23">
        <v>1101929</v>
      </c>
      <c r="C43" s="17" t="s">
        <v>30</v>
      </c>
      <c r="D43" s="17"/>
      <c r="E43" s="17"/>
      <c r="F43" s="17"/>
      <c r="G43" s="17"/>
      <c r="H43" s="17"/>
      <c r="I43" s="17"/>
      <c r="J43" s="24">
        <v>6000</v>
      </c>
    </row>
    <row r="44" spans="1:11" x14ac:dyDescent="0.25">
      <c r="A44" s="3"/>
      <c r="B44" s="23">
        <v>1101804</v>
      </c>
      <c r="C44" s="17" t="s">
        <v>31</v>
      </c>
      <c r="D44" s="17"/>
      <c r="E44" s="17"/>
      <c r="F44" s="17"/>
      <c r="G44" s="17"/>
      <c r="H44" s="17"/>
      <c r="I44" s="17"/>
      <c r="J44" s="24">
        <v>0</v>
      </c>
    </row>
    <row r="45" spans="1:11" x14ac:dyDescent="0.25">
      <c r="A45" s="3" t="s">
        <v>32</v>
      </c>
      <c r="B45" s="3"/>
      <c r="C45" s="3"/>
      <c r="D45" s="3"/>
      <c r="E45" s="3"/>
      <c r="F45" s="3"/>
      <c r="G45" s="3"/>
      <c r="H45" s="3"/>
      <c r="I45" s="3"/>
      <c r="J45" s="6">
        <f>SUM(J36:J44)</f>
        <v>16000</v>
      </c>
    </row>
    <row r="46" spans="1:11" ht="9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1" x14ac:dyDescent="0.25">
      <c r="A47" s="3" t="s">
        <v>49</v>
      </c>
      <c r="B47" s="3"/>
      <c r="C47" s="3"/>
      <c r="D47" s="3"/>
      <c r="E47" s="3"/>
      <c r="F47" s="3"/>
      <c r="G47" s="3"/>
      <c r="H47" s="3"/>
      <c r="I47" s="3"/>
      <c r="J47" s="30">
        <f>J45+J33</f>
        <v>6354504.3899999997</v>
      </c>
      <c r="K47" s="29" t="s">
        <v>48</v>
      </c>
    </row>
  </sheetData>
  <mergeCells count="22">
    <mergeCell ref="D5:J5"/>
    <mergeCell ref="A1:J1"/>
    <mergeCell ref="C3:J3"/>
    <mergeCell ref="A3:B3"/>
    <mergeCell ref="A4:B4"/>
    <mergeCell ref="A5:C5"/>
    <mergeCell ref="C4:J4"/>
    <mergeCell ref="E6:F6"/>
    <mergeCell ref="I6:J6"/>
    <mergeCell ref="A18:J18"/>
    <mergeCell ref="C13:J13"/>
    <mergeCell ref="C12:J12"/>
    <mergeCell ref="C11:E11"/>
    <mergeCell ref="G11:J11"/>
    <mergeCell ref="D15:E15"/>
    <mergeCell ref="A12:B12"/>
    <mergeCell ref="A13:B13"/>
    <mergeCell ref="C9:J9"/>
    <mergeCell ref="C10:J10"/>
    <mergeCell ref="A9:B9"/>
    <mergeCell ref="A10:B10"/>
    <mergeCell ref="A11:B11"/>
  </mergeCells>
  <dataValidations count="1">
    <dataValidation type="list" allowBlank="1" showInputMessage="1" showErrorMessage="1" sqref="J27 J29" xr:uid="{00000000-0002-0000-0000-000000000000}">
      <formula1>"Ano,Ne"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M18250</dc:creator>
  <cp:lastModifiedBy>Popelková, Lenka</cp:lastModifiedBy>
  <cp:lastPrinted>2021-02-05T12:31:32Z</cp:lastPrinted>
  <dcterms:created xsi:type="dcterms:W3CDTF">2018-02-26T09:45:30Z</dcterms:created>
  <dcterms:modified xsi:type="dcterms:W3CDTF">2021-03-22T13:50:04Z</dcterms:modified>
</cp:coreProperties>
</file>